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81" i="1"/>
  <c r="I138" i="1"/>
  <c r="G195" i="1"/>
  <c r="L24" i="1"/>
  <c r="L43" i="1"/>
  <c r="L62" i="1"/>
  <c r="L81" i="1"/>
  <c r="L157" i="1"/>
  <c r="L176" i="1"/>
  <c r="L119" i="1"/>
  <c r="H62" i="1"/>
  <c r="L138" i="1"/>
  <c r="H138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<sst xmlns="http://schemas.openxmlformats.org/spreadsheetml/2006/main" count="256" uniqueCount="79">
  <si>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</si>
  <si>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</si>
  <si>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</si>
  <si>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</si>
  <si>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</si>
  <si>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</si>
  <si>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</si>
  <si>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</si>
  <si>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</si>
  <si>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</si>
  <si>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</si>
  <si>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</si>
  <si>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</si>
  <si>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</si>
  <si>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</si>
  <si>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</si>
  <si>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</si>
  <si>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</si>
  <si>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</si>
  <si>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</si>
  <si>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</si>
  <si>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</si>
  <si>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</si>
  <si>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</si>
  <si>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</si>
  <si>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</si>
  <si>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</si>
  <si>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</si>
  <si>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</si>
  <si>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</si>
  <si>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</si>
  <si>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</si>
  <si>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</si>
  <si>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</si>
  <si>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</si>
  <si>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</si>
  <si>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</si>
  <si>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</si>
  <si>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</si>
  <si>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</si>
  <si>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чай с сахаром</t>
  </si>
  <si>
    <t>54-2гн</t>
  </si>
  <si>
    <t xml:space="preserve">хлеб пшеничный </t>
  </si>
  <si>
    <t>табл 4, 366</t>
  </si>
  <si>
    <t>54-4гн</t>
  </si>
  <si>
    <t xml:space="preserve">салат из квашеной капусты </t>
  </si>
  <si>
    <t>54-3гн</t>
  </si>
  <si>
    <t>п/ф</t>
  </si>
  <si>
    <t>хлеб пшеничный</t>
  </si>
  <si>
    <t>салат степной</t>
  </si>
  <si>
    <t>табл№4</t>
  </si>
  <si>
    <t>бутерброд горячий с сыром</t>
  </si>
  <si>
    <t>пром/509</t>
  </si>
  <si>
    <t>кисель плодово-ягодный с вит С</t>
  </si>
  <si>
    <t>плов из птицы 50/150</t>
  </si>
  <si>
    <t>компот из свежих плодов</t>
  </si>
  <si>
    <t>сдоба обыкновенная</t>
  </si>
  <si>
    <t>каша молочная пшенная с маслом 200, яйцо вареное 50</t>
  </si>
  <si>
    <t>винегрет овощной</t>
  </si>
  <si>
    <t>котлета из говядины с соусом томатным 60/50, каша гречневая 200/5</t>
  </si>
  <si>
    <t>гуляш из мяса говядины 30/30, горох отварной 150</t>
  </si>
  <si>
    <t>437/330</t>
  </si>
  <si>
    <t>запеканка из печени с томатным соусом 80/30, макароны отварные 150</t>
  </si>
  <si>
    <t>482/516</t>
  </si>
  <si>
    <t>каша молочная пшенная 200, запеканка из творога 70</t>
  </si>
  <si>
    <t>чай с молоком и сахаром</t>
  </si>
  <si>
    <t>птица отварная с соусом томатным 60/50, макароны отварные 150</t>
  </si>
  <si>
    <t>какао с молоком</t>
  </si>
  <si>
    <t>рагу из курицы 50/130</t>
  </si>
  <si>
    <t>пельмени отварные с маслом 150/2</t>
  </si>
  <si>
    <t>салат из отварной свеклы</t>
  </si>
  <si>
    <t>490/587</t>
  </si>
  <si>
    <t>котлета рыбная 100, рис отварной 150, соус томатный 30</t>
  </si>
  <si>
    <t>пром/511/587</t>
  </si>
  <si>
    <t>чай с лимоном и сахаром</t>
  </si>
  <si>
    <t>яблоко свежее</t>
  </si>
  <si>
    <t>директор</t>
  </si>
  <si>
    <t>Валова Л.В.</t>
  </si>
  <si>
    <t>МОАУ "СОШ № 20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</si>
</sst>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78</v>
      </c>
      <c r="D1" s="57"/>
      <c r="E1" s="57"/>
      <c r="F1" s="12" t="s">
        <v>16</v>
      </c>
      <c r="G1" s="2" t="s">
        <v>17</v>
      </c>
      <c r="H1" s="58" t="s">
        <v>76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250</v>
      </c>
      <c r="G6" s="40">
        <v>13</v>
      </c>
      <c r="H6" s="40">
        <v>14</v>
      </c>
      <c r="I6" s="40">
        <v>41</v>
      </c>
      <c r="J6" s="40">
        <v>345</v>
      </c>
      <c r="K6" s="41" t="s">
        <v>50</v>
      </c>
      <c r="L6" s="40">
        <v>35.22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41</v>
      </c>
      <c r="L8" s="43">
        <v>1.88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>
        <v>50</v>
      </c>
      <c r="G9" s="43">
        <v>6</v>
      </c>
      <c r="H9" s="43">
        <v>7</v>
      </c>
      <c r="I9" s="43">
        <v>19</v>
      </c>
      <c r="J9" s="43">
        <v>158</v>
      </c>
      <c r="K9" s="44" t="s">
        <v>39</v>
      </c>
      <c r="L9" s="43">
        <v>34.369999999999997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</v>
      </c>
      <c r="H13" s="19">
        <f t="shared" si="0"/>
        <v>21</v>
      </c>
      <c r="I13" s="19">
        <f t="shared" si="0"/>
        <v>67</v>
      </c>
      <c r="J13" s="19">
        <f t="shared" si="0"/>
        <v>530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19</v>
      </c>
      <c r="H24" s="32">
        <f t="shared" si="4"/>
        <v>21</v>
      </c>
      <c r="I24" s="32">
        <f t="shared" si="4"/>
        <v>67</v>
      </c>
      <c r="J24" s="32">
        <f t="shared" si="4"/>
        <v>530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315</v>
      </c>
      <c r="G25" s="40">
        <v>27</v>
      </c>
      <c r="H25" s="40">
        <v>24</v>
      </c>
      <c r="I25" s="40">
        <v>61</v>
      </c>
      <c r="J25" s="40">
        <v>562</v>
      </c>
      <c r="K25" s="41" t="s">
        <v>52</v>
      </c>
      <c r="L25" s="40">
        <v>54.03</v>
      </c>
    </row>
    <row r="26" spans="1:12" ht="15" x14ac:dyDescent="0.25">
      <c r="A26" s="14"/>
      <c r="B26" s="15"/>
      <c r="C26" s="11"/>
      <c r="D26" s="6" t="s">
        <v>26</v>
      </c>
      <c r="E26" s="42" t="s">
        <v>58</v>
      </c>
      <c r="F26" s="43">
        <v>60</v>
      </c>
      <c r="G26" s="43">
        <v>1</v>
      </c>
      <c r="H26" s="43">
        <v>3</v>
      </c>
      <c r="I26" s="43">
        <v>5</v>
      </c>
      <c r="J26" s="43">
        <v>51</v>
      </c>
      <c r="K26" s="44">
        <v>71</v>
      </c>
      <c r="L26" s="43">
        <v>10.75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1</v>
      </c>
      <c r="H27" s="43">
        <v>1</v>
      </c>
      <c r="I27" s="43">
        <v>34</v>
      </c>
      <c r="J27" s="43">
        <v>142</v>
      </c>
      <c r="K27" s="44">
        <v>648</v>
      </c>
      <c r="L27" s="43">
        <v>4.78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</v>
      </c>
      <c r="H28" s="43">
        <v>0</v>
      </c>
      <c r="I28" s="43">
        <v>15</v>
      </c>
      <c r="J28" s="43">
        <v>70</v>
      </c>
      <c r="K28" s="44" t="s">
        <v>39</v>
      </c>
      <c r="L28" s="43">
        <v>1.91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31</v>
      </c>
      <c r="H32" s="19">
        <f t="shared" ref="H32" si="7">SUM(H25:H31)</f>
        <v>28</v>
      </c>
      <c r="I32" s="19">
        <f t="shared" ref="I32" si="8">SUM(I25:I31)</f>
        <v>115</v>
      </c>
      <c r="J32" s="19">
        <f t="shared" ref="J32:L32" si="9">SUM(J25:J31)</f>
        <v>825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605</v>
      </c>
      <c r="G43" s="32">
        <f t="shared" ref="G43" si="14">G32+G42</f>
        <v>31</v>
      </c>
      <c r="H43" s="32">
        <f t="shared" ref="H43" si="15">H32+H42</f>
        <v>28</v>
      </c>
      <c r="I43" s="32">
        <f t="shared" ref="I43" si="16">I32+I42</f>
        <v>115</v>
      </c>
      <c r="J43" s="32">
        <f t="shared" ref="J43:L43" si="17">J32+J42</f>
        <v>825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210</v>
      </c>
      <c r="G44" s="40">
        <v>26</v>
      </c>
      <c r="H44" s="40">
        <v>11</v>
      </c>
      <c r="I44" s="40">
        <v>33</v>
      </c>
      <c r="J44" s="40">
        <v>334</v>
      </c>
      <c r="K44" s="41" t="s">
        <v>61</v>
      </c>
      <c r="L44" s="40">
        <v>55.8</v>
      </c>
    </row>
    <row r="45" spans="1:12" ht="15" x14ac:dyDescent="0.25">
      <c r="A45" s="23"/>
      <c r="B45" s="15"/>
      <c r="C45" s="11"/>
      <c r="D45" s="6" t="s">
        <v>26</v>
      </c>
      <c r="E45" s="42" t="s">
        <v>49</v>
      </c>
      <c r="F45" s="43">
        <v>60</v>
      </c>
      <c r="G45" s="43">
        <v>1</v>
      </c>
      <c r="H45" s="43">
        <v>3</v>
      </c>
      <c r="I45" s="43">
        <v>4</v>
      </c>
      <c r="J45" s="43">
        <v>46</v>
      </c>
      <c r="K45" s="44">
        <v>25</v>
      </c>
      <c r="L45" s="43">
        <v>10.61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</v>
      </c>
      <c r="H46" s="43">
        <v>0</v>
      </c>
      <c r="I46" s="43">
        <v>7</v>
      </c>
      <c r="J46" s="43">
        <v>27</v>
      </c>
      <c r="K46" s="44" t="s">
        <v>41</v>
      </c>
      <c r="L46" s="43">
        <v>1.88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50</v>
      </c>
      <c r="G47" s="43">
        <v>4</v>
      </c>
      <c r="H47" s="43">
        <v>1</v>
      </c>
      <c r="I47" s="43">
        <v>25</v>
      </c>
      <c r="J47" s="43">
        <v>117</v>
      </c>
      <c r="K47" s="44" t="s">
        <v>39</v>
      </c>
      <c r="L47" s="43">
        <v>3.18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31</v>
      </c>
      <c r="H51" s="19">
        <f t="shared" ref="H51" si="19">SUM(H44:H50)</f>
        <v>15</v>
      </c>
      <c r="I51" s="19">
        <f t="shared" ref="I51" si="20">SUM(I44:I50)</f>
        <v>69</v>
      </c>
      <c r="J51" s="19">
        <f t="shared" ref="J51:L51" si="21">SUM(J44:J50)</f>
        <v>524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520</v>
      </c>
      <c r="G62" s="32">
        <f t="shared" ref="G62" si="26">G51+G61</f>
        <v>31</v>
      </c>
      <c r="H62" s="32">
        <f t="shared" ref="H62" si="27">H51+H61</f>
        <v>15</v>
      </c>
      <c r="I62" s="32">
        <f t="shared" ref="I62" si="28">I51+I61</f>
        <v>69</v>
      </c>
      <c r="J62" s="32">
        <f t="shared" ref="J62:L62" si="29">J51+J61</f>
        <v>524</v>
      </c>
      <c r="K62" s="32"/>
      <c r="L62" s="32">
        <f t="shared" si="29"/>
        <v>71.47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27</v>
      </c>
      <c r="H63" s="40">
        <v>8</v>
      </c>
      <c r="I63" s="40">
        <v>34</v>
      </c>
      <c r="J63" s="40">
        <v>315</v>
      </c>
      <c r="K63" s="41">
        <v>492</v>
      </c>
      <c r="L63" s="40">
        <v>47.31</v>
      </c>
    </row>
    <row r="64" spans="1:12" ht="15" x14ac:dyDescent="0.25">
      <c r="A64" s="23"/>
      <c r="B64" s="15"/>
      <c r="C64" s="11"/>
      <c r="D64" s="6" t="s">
        <v>26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17</v>
      </c>
      <c r="J65" s="43">
        <v>69</v>
      </c>
      <c r="K65" s="44">
        <v>102</v>
      </c>
      <c r="L65" s="43">
        <v>7.8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40</v>
      </c>
      <c r="G66" s="43">
        <v>4</v>
      </c>
      <c r="H66" s="43">
        <v>0</v>
      </c>
      <c r="I66" s="43">
        <v>18</v>
      </c>
      <c r="J66" s="43">
        <v>94</v>
      </c>
      <c r="K66" s="44" t="s">
        <v>39</v>
      </c>
      <c r="L66" s="43">
        <v>2.57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100</v>
      </c>
      <c r="G68" s="43">
        <v>6</v>
      </c>
      <c r="H68" s="43">
        <v>5</v>
      </c>
      <c r="I68" s="43">
        <v>55</v>
      </c>
      <c r="J68" s="43">
        <v>300</v>
      </c>
      <c r="K68" s="44">
        <v>766</v>
      </c>
      <c r="L68" s="43">
        <v>13.79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38</v>
      </c>
      <c r="H70" s="19">
        <f t="shared" ref="H70" si="31">SUM(H63:H69)</f>
        <v>13</v>
      </c>
      <c r="I70" s="19">
        <f t="shared" ref="I70" si="32">SUM(I63:I69)</f>
        <v>124</v>
      </c>
      <c r="J70" s="19">
        <f t="shared" ref="J70:L70" si="33">SUM(J63:J69)</f>
        <v>778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38</v>
      </c>
      <c r="H81" s="32">
        <f t="shared" ref="H81" si="39">H70+H80</f>
        <v>13</v>
      </c>
      <c r="I81" s="32">
        <f t="shared" ref="I81" si="40">I70+I80</f>
        <v>124</v>
      </c>
      <c r="J81" s="32">
        <f t="shared" ref="J81:L81" si="41">J70+J80</f>
        <v>778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260</v>
      </c>
      <c r="G82" s="40">
        <v>20</v>
      </c>
      <c r="H82" s="40">
        <v>10</v>
      </c>
      <c r="I82" s="40">
        <v>48</v>
      </c>
      <c r="J82" s="40">
        <v>354</v>
      </c>
      <c r="K82" s="41" t="s">
        <v>63</v>
      </c>
      <c r="L82" s="40">
        <v>67.66</v>
      </c>
    </row>
    <row r="83" spans="1:12" ht="15" x14ac:dyDescent="0.25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7</v>
      </c>
      <c r="J84" s="43">
        <v>27</v>
      </c>
      <c r="K84" s="44" t="s">
        <v>41</v>
      </c>
      <c r="L84" s="43">
        <v>1.88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4</v>
      </c>
      <c r="H85" s="43">
        <v>0</v>
      </c>
      <c r="I85" s="43">
        <v>20</v>
      </c>
      <c r="J85" s="43">
        <v>94</v>
      </c>
      <c r="K85" s="44" t="s">
        <v>39</v>
      </c>
      <c r="L85" s="43">
        <v>1.93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</v>
      </c>
      <c r="H89" s="19">
        <f t="shared" ref="H89" si="43">SUM(H82:H88)</f>
        <v>10</v>
      </c>
      <c r="I89" s="19">
        <f t="shared" ref="I89" si="44">SUM(I82:I88)</f>
        <v>75</v>
      </c>
      <c r="J89" s="19">
        <f t="shared" ref="J89:L89" si="45">SUM(J82:J88)</f>
        <v>475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500</v>
      </c>
      <c r="G100" s="32">
        <f t="shared" ref="G100" si="50">G89+G99</f>
        <v>24</v>
      </c>
      <c r="H100" s="32">
        <f t="shared" ref="H100" si="51">H89+H99</f>
        <v>10</v>
      </c>
      <c r="I100" s="32">
        <f t="shared" ref="I100" si="52">I89+I99</f>
        <v>75</v>
      </c>
      <c r="J100" s="32">
        <f t="shared" ref="J100:L100" si="53">J89+J99</f>
        <v>475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64</v>
      </c>
      <c r="F101" s="51">
        <v>270</v>
      </c>
      <c r="G101" s="51">
        <v>25</v>
      </c>
      <c r="H101" s="51">
        <v>17</v>
      </c>
      <c r="I101" s="51">
        <v>63</v>
      </c>
      <c r="J101" s="51">
        <v>511</v>
      </c>
      <c r="K101" s="52" t="s">
        <v>43</v>
      </c>
      <c r="L101" s="51">
        <v>61.7</v>
      </c>
    </row>
    <row r="102" spans="1:12" ht="15" x14ac:dyDescent="0.25">
      <c r="A102" s="23"/>
      <c r="B102" s="15"/>
      <c r="C102" s="11"/>
      <c r="D102" s="6"/>
      <c r="E102" s="53"/>
      <c r="F102" s="54"/>
      <c r="G102" s="54"/>
      <c r="H102" s="54"/>
      <c r="I102" s="54"/>
      <c r="J102" s="54"/>
      <c r="K102" s="55"/>
      <c r="L102" s="54"/>
    </row>
    <row r="103" spans="1:12" ht="15" x14ac:dyDescent="0.25">
      <c r="A103" s="23"/>
      <c r="B103" s="15"/>
      <c r="C103" s="11"/>
      <c r="D103" s="7" t="s">
        <v>22</v>
      </c>
      <c r="E103" s="53" t="s">
        <v>65</v>
      </c>
      <c r="F103" s="54">
        <v>200</v>
      </c>
      <c r="G103" s="54">
        <v>2</v>
      </c>
      <c r="H103" s="54">
        <v>1</v>
      </c>
      <c r="I103" s="54">
        <v>9</v>
      </c>
      <c r="J103" s="54">
        <v>51</v>
      </c>
      <c r="K103" s="55" t="s">
        <v>44</v>
      </c>
      <c r="L103" s="54">
        <v>7.86</v>
      </c>
    </row>
    <row r="104" spans="1:12" ht="15" x14ac:dyDescent="0.25">
      <c r="A104" s="23"/>
      <c r="B104" s="15"/>
      <c r="C104" s="11"/>
      <c r="D104" s="7" t="s">
        <v>23</v>
      </c>
      <c r="E104" s="53" t="s">
        <v>42</v>
      </c>
      <c r="F104" s="54">
        <v>30</v>
      </c>
      <c r="G104" s="54">
        <v>2</v>
      </c>
      <c r="H104" s="54">
        <v>0</v>
      </c>
      <c r="I104" s="54">
        <v>15</v>
      </c>
      <c r="J104" s="54">
        <v>70</v>
      </c>
      <c r="K104" s="55" t="s">
        <v>39</v>
      </c>
      <c r="L104" s="54">
        <v>1.91</v>
      </c>
    </row>
    <row r="105" spans="1:12" ht="15" x14ac:dyDescent="0.25">
      <c r="A105" s="23"/>
      <c r="B105" s="15"/>
      <c r="C105" s="11"/>
      <c r="D105" s="7" t="s">
        <v>24</v>
      </c>
      <c r="E105" s="53"/>
      <c r="F105" s="54"/>
      <c r="G105" s="54"/>
      <c r="H105" s="54"/>
      <c r="I105" s="54"/>
      <c r="J105" s="54"/>
      <c r="K105" s="55"/>
      <c r="L105" s="54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</v>
      </c>
      <c r="H108" s="19">
        <f t="shared" si="54"/>
        <v>18</v>
      </c>
      <c r="I108" s="19">
        <f t="shared" si="54"/>
        <v>87</v>
      </c>
      <c r="J108" s="19">
        <f t="shared" si="54"/>
        <v>632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29</v>
      </c>
      <c r="H119" s="32">
        <f t="shared" ref="H119" si="59">H108+H118</f>
        <v>18</v>
      </c>
      <c r="I119" s="32">
        <f t="shared" ref="I119" si="60">I108+I118</f>
        <v>87</v>
      </c>
      <c r="J119" s="32">
        <f t="shared" ref="J119:L119" si="61">J108+J118</f>
        <v>632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66</v>
      </c>
      <c r="F120" s="51">
        <v>260</v>
      </c>
      <c r="G120" s="51">
        <v>27</v>
      </c>
      <c r="H120" s="51">
        <v>19</v>
      </c>
      <c r="I120" s="51">
        <v>37</v>
      </c>
      <c r="J120" s="51">
        <v>408</v>
      </c>
      <c r="K120" s="52" t="s">
        <v>71</v>
      </c>
      <c r="L120" s="51">
        <v>52.27</v>
      </c>
    </row>
    <row r="121" spans="1:12" ht="15" x14ac:dyDescent="0.25">
      <c r="A121" s="14"/>
      <c r="B121" s="15"/>
      <c r="C121" s="11"/>
      <c r="D121" s="6" t="s">
        <v>26</v>
      </c>
      <c r="E121" s="53"/>
      <c r="F121" s="54"/>
      <c r="G121" s="54"/>
      <c r="H121" s="54"/>
      <c r="I121" s="54"/>
      <c r="J121" s="54"/>
      <c r="K121" s="55"/>
      <c r="L121" s="54"/>
    </row>
    <row r="122" spans="1:12" ht="15" x14ac:dyDescent="0.25">
      <c r="A122" s="14"/>
      <c r="B122" s="15"/>
      <c r="C122" s="11"/>
      <c r="D122" s="7" t="s">
        <v>22</v>
      </c>
      <c r="E122" s="53" t="s">
        <v>67</v>
      </c>
      <c r="F122" s="54">
        <v>200</v>
      </c>
      <c r="G122" s="54">
        <v>5</v>
      </c>
      <c r="H122" s="54">
        <v>4</v>
      </c>
      <c r="I122" s="54">
        <v>13</v>
      </c>
      <c r="J122" s="54">
        <v>100</v>
      </c>
      <c r="K122" s="55">
        <v>693</v>
      </c>
      <c r="L122" s="54">
        <v>16.78</v>
      </c>
    </row>
    <row r="123" spans="1:12" ht="15" x14ac:dyDescent="0.25">
      <c r="A123" s="14"/>
      <c r="B123" s="15"/>
      <c r="C123" s="11"/>
      <c r="D123" s="7" t="s">
        <v>23</v>
      </c>
      <c r="E123" s="53" t="s">
        <v>48</v>
      </c>
      <c r="F123" s="54">
        <v>40</v>
      </c>
      <c r="G123" s="54">
        <v>4</v>
      </c>
      <c r="H123" s="54">
        <v>0</v>
      </c>
      <c r="I123" s="54">
        <v>20</v>
      </c>
      <c r="J123" s="54">
        <v>94</v>
      </c>
      <c r="K123" s="55" t="s">
        <v>39</v>
      </c>
      <c r="L123" s="54">
        <v>2.42</v>
      </c>
    </row>
    <row r="124" spans="1:12" ht="15" x14ac:dyDescent="0.25">
      <c r="A124" s="14"/>
      <c r="B124" s="15"/>
      <c r="C124" s="11"/>
      <c r="D124" s="7" t="s">
        <v>24</v>
      </c>
      <c r="E124" s="53"/>
      <c r="F124" s="54"/>
      <c r="G124" s="54"/>
      <c r="H124" s="54"/>
      <c r="I124" s="54"/>
      <c r="J124" s="54"/>
      <c r="K124" s="55"/>
      <c r="L124" s="54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36</v>
      </c>
      <c r="H127" s="19">
        <f t="shared" si="62"/>
        <v>23</v>
      </c>
      <c r="I127" s="19">
        <f t="shared" si="62"/>
        <v>70</v>
      </c>
      <c r="J127" s="19">
        <f t="shared" si="62"/>
        <v>602</v>
      </c>
      <c r="K127" s="25"/>
      <c r="L127" s="19">
        <f t="shared" ref="L127" si="63">SUM(L120:L126)</f>
        <v>71.470000000000013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36</v>
      </c>
      <c r="H138" s="32">
        <f t="shared" ref="H138" si="67">H127+H137</f>
        <v>23</v>
      </c>
      <c r="I138" s="32">
        <f t="shared" ref="I138" si="68">I127+I137</f>
        <v>70</v>
      </c>
      <c r="J138" s="32">
        <f t="shared" ref="J138:L138" si="69">J127+J137</f>
        <v>602</v>
      </c>
      <c r="K138" s="32"/>
      <c r="L138" s="32">
        <f t="shared" si="69"/>
        <v>71.470000000000013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68</v>
      </c>
      <c r="F139" s="51">
        <v>180</v>
      </c>
      <c r="G139" s="51">
        <v>12</v>
      </c>
      <c r="H139" s="51">
        <v>16</v>
      </c>
      <c r="I139" s="51">
        <v>17</v>
      </c>
      <c r="J139" s="51">
        <v>262</v>
      </c>
      <c r="K139" s="52">
        <v>489</v>
      </c>
      <c r="L139" s="51">
        <v>49.32</v>
      </c>
    </row>
    <row r="140" spans="1:12" ht="15" x14ac:dyDescent="0.25">
      <c r="A140" s="23"/>
      <c r="B140" s="15"/>
      <c r="C140" s="11"/>
      <c r="D140" s="6" t="s">
        <v>26</v>
      </c>
      <c r="E140" s="53" t="s">
        <v>45</v>
      </c>
      <c r="F140" s="54">
        <v>60</v>
      </c>
      <c r="G140" s="54">
        <v>1</v>
      </c>
      <c r="H140" s="54">
        <v>1</v>
      </c>
      <c r="I140" s="54">
        <v>35</v>
      </c>
      <c r="J140" s="54">
        <v>45</v>
      </c>
      <c r="K140" s="55">
        <v>45</v>
      </c>
      <c r="L140" s="54">
        <v>16.46</v>
      </c>
    </row>
    <row r="141" spans="1:12" ht="15" x14ac:dyDescent="0.25">
      <c r="A141" s="23"/>
      <c r="B141" s="15"/>
      <c r="C141" s="11"/>
      <c r="D141" s="7" t="s">
        <v>22</v>
      </c>
      <c r="E141" s="53" t="s">
        <v>40</v>
      </c>
      <c r="F141" s="54">
        <v>200</v>
      </c>
      <c r="G141" s="54">
        <v>0</v>
      </c>
      <c r="H141" s="54">
        <v>0</v>
      </c>
      <c r="I141" s="54">
        <v>6</v>
      </c>
      <c r="J141" s="54">
        <v>27</v>
      </c>
      <c r="K141" s="55" t="s">
        <v>41</v>
      </c>
      <c r="L141" s="54">
        <v>1.88</v>
      </c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48</v>
      </c>
      <c r="F142" s="54">
        <v>60</v>
      </c>
      <c r="G142" s="54">
        <v>5</v>
      </c>
      <c r="H142" s="54">
        <v>0</v>
      </c>
      <c r="I142" s="54">
        <v>30</v>
      </c>
      <c r="J142" s="54">
        <v>141</v>
      </c>
      <c r="K142" s="55" t="s">
        <v>39</v>
      </c>
      <c r="L142" s="54">
        <v>3.81</v>
      </c>
    </row>
    <row r="143" spans="1:12" ht="15" x14ac:dyDescent="0.25">
      <c r="A143" s="23"/>
      <c r="B143" s="15"/>
      <c r="C143" s="11"/>
      <c r="D143" s="7" t="s">
        <v>24</v>
      </c>
      <c r="E143" s="53"/>
      <c r="F143" s="54"/>
      <c r="G143" s="54"/>
      <c r="H143" s="54"/>
      <c r="I143" s="54"/>
      <c r="J143" s="54"/>
      <c r="K143" s="55"/>
      <c r="L143" s="54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17</v>
      </c>
      <c r="I146" s="19">
        <f t="shared" si="70"/>
        <v>88</v>
      </c>
      <c r="J146" s="19">
        <f t="shared" si="70"/>
        <v>475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17</v>
      </c>
      <c r="I157" s="32">
        <f t="shared" ref="I157" si="76">I146+I156</f>
        <v>88</v>
      </c>
      <c r="J157" s="32">
        <f t="shared" ref="J157:L157" si="77">J146+J156</f>
        <v>475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72</v>
      </c>
      <c r="F158" s="51">
        <v>280</v>
      </c>
      <c r="G158" s="51">
        <v>17</v>
      </c>
      <c r="H158" s="51">
        <v>10</v>
      </c>
      <c r="I158" s="51">
        <v>44</v>
      </c>
      <c r="J158" s="51">
        <v>334</v>
      </c>
      <c r="K158" s="52" t="s">
        <v>73</v>
      </c>
      <c r="L158" s="51">
        <v>53.54</v>
      </c>
    </row>
    <row r="159" spans="1:12" ht="15" x14ac:dyDescent="0.25">
      <c r="A159" s="23"/>
      <c r="B159" s="15"/>
      <c r="C159" s="11"/>
      <c r="D159" s="6"/>
      <c r="E159" s="53"/>
      <c r="F159" s="54"/>
      <c r="G159" s="54"/>
      <c r="H159" s="54"/>
      <c r="I159" s="54"/>
      <c r="J159" s="54"/>
      <c r="K159" s="55"/>
      <c r="L159" s="54"/>
    </row>
    <row r="160" spans="1:12" ht="15" x14ac:dyDescent="0.25">
      <c r="A160" s="23"/>
      <c r="B160" s="15"/>
      <c r="C160" s="11"/>
      <c r="D160" s="7" t="s">
        <v>22</v>
      </c>
      <c r="E160" s="53" t="s">
        <v>74</v>
      </c>
      <c r="F160" s="54">
        <v>200</v>
      </c>
      <c r="G160" s="54">
        <v>0</v>
      </c>
      <c r="H160" s="54">
        <v>1</v>
      </c>
      <c r="I160" s="54">
        <v>7</v>
      </c>
      <c r="J160" s="54">
        <v>28</v>
      </c>
      <c r="K160" s="55" t="s">
        <v>46</v>
      </c>
      <c r="L160" s="54">
        <v>3.87</v>
      </c>
    </row>
    <row r="161" spans="1:12" ht="15" x14ac:dyDescent="0.25">
      <c r="A161" s="23"/>
      <c r="B161" s="15"/>
      <c r="C161" s="11"/>
      <c r="D161" s="7" t="s">
        <v>23</v>
      </c>
      <c r="E161" s="53" t="s">
        <v>48</v>
      </c>
      <c r="F161" s="54">
        <v>30</v>
      </c>
      <c r="G161" s="54">
        <v>2</v>
      </c>
      <c r="H161" s="54">
        <v>0</v>
      </c>
      <c r="I161" s="54">
        <v>15</v>
      </c>
      <c r="J161" s="54">
        <v>70</v>
      </c>
      <c r="K161" s="55" t="s">
        <v>39</v>
      </c>
      <c r="L161" s="54">
        <v>1.91</v>
      </c>
    </row>
    <row r="162" spans="1:12" ht="15" x14ac:dyDescent="0.25">
      <c r="A162" s="23"/>
      <c r="B162" s="15"/>
      <c r="C162" s="11"/>
      <c r="D162" s="7" t="s">
        <v>24</v>
      </c>
      <c r="E162" s="53" t="s">
        <v>75</v>
      </c>
      <c r="F162" s="54">
        <v>100</v>
      </c>
      <c r="G162" s="54">
        <v>1</v>
      </c>
      <c r="H162" s="54">
        <v>0</v>
      </c>
      <c r="I162" s="54">
        <v>13</v>
      </c>
      <c r="J162" s="54">
        <v>50</v>
      </c>
      <c r="K162" s="55" t="s">
        <v>39</v>
      </c>
      <c r="L162" s="54">
        <v>12.15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20</v>
      </c>
      <c r="H165" s="19">
        <f t="shared" si="78"/>
        <v>11</v>
      </c>
      <c r="I165" s="19">
        <f t="shared" si="78"/>
        <v>79</v>
      </c>
      <c r="J165" s="19">
        <f t="shared" si="78"/>
        <v>482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610</v>
      </c>
      <c r="G176" s="32">
        <f t="shared" ref="G176" si="82">G165+G175</f>
        <v>20</v>
      </c>
      <c r="H176" s="32">
        <f t="shared" ref="H176" si="83">H165+H175</f>
        <v>11</v>
      </c>
      <c r="I176" s="32">
        <f t="shared" ref="I176" si="84">I165+I175</f>
        <v>79</v>
      </c>
      <c r="J176" s="32">
        <f t="shared" ref="J176:L176" si="85">J165+J175</f>
        <v>482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69</v>
      </c>
      <c r="F177" s="51">
        <v>152</v>
      </c>
      <c r="G177" s="51">
        <v>15</v>
      </c>
      <c r="H177" s="51">
        <v>19</v>
      </c>
      <c r="I177" s="51">
        <v>20</v>
      </c>
      <c r="J177" s="51">
        <v>305</v>
      </c>
      <c r="K177" s="52" t="s">
        <v>47</v>
      </c>
      <c r="L177" s="51">
        <v>59.16</v>
      </c>
    </row>
    <row r="178" spans="1:12" ht="15" x14ac:dyDescent="0.25">
      <c r="A178" s="23"/>
      <c r="B178" s="15"/>
      <c r="C178" s="11"/>
      <c r="D178" s="6" t="s">
        <v>26</v>
      </c>
      <c r="E178" s="53" t="s">
        <v>70</v>
      </c>
      <c r="F178" s="54">
        <v>100</v>
      </c>
      <c r="G178" s="54">
        <v>2</v>
      </c>
      <c r="H178" s="54">
        <v>0</v>
      </c>
      <c r="I178" s="54">
        <v>10</v>
      </c>
      <c r="J178" s="54">
        <v>48</v>
      </c>
      <c r="K178" s="55">
        <v>39</v>
      </c>
      <c r="L178" s="54">
        <v>8.52</v>
      </c>
    </row>
    <row r="179" spans="1:12" ht="15" x14ac:dyDescent="0.25">
      <c r="A179" s="23"/>
      <c r="B179" s="15"/>
      <c r="C179" s="11"/>
      <c r="D179" s="7" t="s">
        <v>22</v>
      </c>
      <c r="E179" s="53" t="s">
        <v>40</v>
      </c>
      <c r="F179" s="54">
        <v>200</v>
      </c>
      <c r="G179" s="54">
        <v>0</v>
      </c>
      <c r="H179" s="54">
        <v>0</v>
      </c>
      <c r="I179" s="54">
        <v>7</v>
      </c>
      <c r="J179" s="54">
        <v>27</v>
      </c>
      <c r="K179" s="55" t="s">
        <v>41</v>
      </c>
      <c r="L179" s="54">
        <v>1.88</v>
      </c>
    </row>
    <row r="180" spans="1:12" ht="15" x14ac:dyDescent="0.25">
      <c r="A180" s="23"/>
      <c r="B180" s="15"/>
      <c r="C180" s="11"/>
      <c r="D180" s="7" t="s">
        <v>23</v>
      </c>
      <c r="E180" s="53" t="s">
        <v>48</v>
      </c>
      <c r="F180" s="54">
        <v>50</v>
      </c>
      <c r="G180" s="54">
        <v>4</v>
      </c>
      <c r="H180" s="54">
        <v>0</v>
      </c>
      <c r="I180" s="54">
        <v>25</v>
      </c>
      <c r="J180" s="54">
        <v>117</v>
      </c>
      <c r="K180" s="55" t="s">
        <v>39</v>
      </c>
      <c r="L180" s="54">
        <v>1.91</v>
      </c>
    </row>
    <row r="181" spans="1:12" ht="15" x14ac:dyDescent="0.25">
      <c r="A181" s="23"/>
      <c r="B181" s="15"/>
      <c r="C181" s="11"/>
      <c r="D181" s="7" t="s">
        <v>24</v>
      </c>
      <c r="E181" s="53"/>
      <c r="F181" s="54"/>
      <c r="G181" s="54"/>
      <c r="H181" s="54"/>
      <c r="I181" s="54"/>
      <c r="J181" s="54"/>
      <c r="K181" s="55"/>
      <c r="L181" s="54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86">SUM(G177:G183)</f>
        <v>21</v>
      </c>
      <c r="H184" s="19">
        <f t="shared" si="86"/>
        <v>19</v>
      </c>
      <c r="I184" s="19">
        <f t="shared" si="86"/>
        <v>62</v>
      </c>
      <c r="J184" s="19">
        <f t="shared" si="86"/>
        <v>497</v>
      </c>
      <c r="K184" s="25"/>
      <c r="L184" s="19">
        <f t="shared" ref="L184" si="87">SUM(L177:L183)</f>
        <v>71.469999999999985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502</v>
      </c>
      <c r="G195" s="32">
        <f t="shared" ref="G195" si="90">G184+G194</f>
        <v>21</v>
      </c>
      <c r="H195" s="32">
        <f t="shared" ref="H195" si="91">H184+H194</f>
        <v>19</v>
      </c>
      <c r="I195" s="32">
        <f t="shared" ref="I195" si="92">I184+I194</f>
        <v>62</v>
      </c>
      <c r="J195" s="32">
        <f t="shared" ref="J195:L195" si="93">J184+J194</f>
        <v>497</v>
      </c>
      <c r="K195" s="32"/>
      <c r="L195" s="32">
        <f t="shared" si="93"/>
        <v>71.469999999999985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527.70000000000005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26.7</v>
      </c>
      <c r="H196" s="34">
        <f t="shared" si="94"/>
        <v>17.5</v>
      </c>
      <c r="I196" s="34">
        <f t="shared" si="94"/>
        <v>83.6</v>
      </c>
      <c r="J196" s="34">
        <f t="shared" si="94"/>
        <v>582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2024-12-18T12:00:04Z</cp:lastPrinted>
  <dcterms:created xsi:type="dcterms:W3CDTF">2022-05-16T14:23:56Z</dcterms:created>
  <dcterms:modified xsi:type="dcterms:W3CDTF">2025-04-14T14:08:31Z</dcterms:modified>
</cp:coreProperties>
</file>